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S.270.2.4.2023 Zamówienie usługi leśne 2024\Formularze ofertowe\Formularze ofertowe z autosumowaniem\"/>
    </mc:Choice>
  </mc:AlternateContent>
  <bookViews>
    <workbookView xWindow="0" yWindow="0" windowWidth="28800" windowHeight="1158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16" i="1" l="1"/>
  <c r="F115" i="1"/>
  <c r="K57" i="1"/>
  <c r="L57" i="1" s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 s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 s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 s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 s="1"/>
  <c r="K90" i="1"/>
  <c r="L90" i="1"/>
  <c r="K91" i="1"/>
  <c r="L91" i="1"/>
  <c r="K92" i="1"/>
  <c r="L92" i="1" s="1"/>
  <c r="K93" i="1"/>
  <c r="L93" i="1"/>
  <c r="K94" i="1"/>
  <c r="L94" i="1"/>
  <c r="K95" i="1"/>
  <c r="L95" i="1"/>
  <c r="K96" i="1"/>
  <c r="L96" i="1"/>
  <c r="K97" i="1"/>
  <c r="L97" i="1" s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 s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 s="1"/>
  <c r="L56" i="1"/>
  <c r="K56" i="1"/>
  <c r="L53" i="1"/>
  <c r="K53" i="1"/>
  <c r="K48" i="1"/>
  <c r="L48" i="1" s="1"/>
  <c r="K43" i="1"/>
  <c r="L43" i="1" s="1"/>
  <c r="K38" i="1"/>
  <c r="L38" i="1" s="1"/>
  <c r="L33" i="1"/>
  <c r="L32" i="1"/>
  <c r="K33" i="1"/>
  <c r="K32" i="1"/>
  <c r="I113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56" i="1"/>
  <c r="I53" i="1"/>
  <c r="I48" i="1"/>
  <c r="I43" i="1"/>
  <c r="I38" i="1"/>
  <c r="I33" i="1"/>
  <c r="I32" i="1"/>
</calcChain>
</file>

<file path=xl/sharedStrings.xml><?xml version="1.0" encoding="utf-8"?>
<sst xmlns="http://schemas.openxmlformats.org/spreadsheetml/2006/main" count="356" uniqueCount="234">
  <si>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</si>
  <si>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</si>
  <si>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</si>
  <si>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</si>
  <si>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</si>
  <si>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</si>
  <si>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</si>
  <si>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</si>
  <si>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</si>
  <si>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</si>
  <si>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</si>
  <si>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</si>
  <si>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</si>
  <si>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</si>
  <si>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</si>
  <si>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</si>
  <si>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</si>
  <si>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</si>
  <si>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8</t>
  </si>
  <si>
    <t>WYK SZLN</t>
  </si>
  <si>
    <t>Wykonanie szlaku operacyjnego w warunkach nizinnych</t>
  </si>
  <si>
    <t>M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</si>
  <si>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</si>
  <si>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</si>
  <si>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</si>
  <si>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</si>
  <si>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</si>
  <si>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</si>
  <si>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</si>
  <si>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</si>
  <si>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</si>
  <si>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</si>
  <si>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</si>
  <si>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</si>
  <si>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</si>
  <si>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</si>
  <si>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</si>
  <si>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</si>
  <si>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</si>
  <si>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</si>
  <si>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</si>
  <si>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</si>
  <si>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</si>
  <si>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</si>
  <si>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</si>
  <si>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</si>
  <si>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</si>
  <si>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</si>
  <si>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</si>
  <si>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</si>
  <si>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</si>
  <si>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</si>
  <si>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</si>
  <si>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</si>
  <si>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</si>
  <si>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</si>
  <si>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75</t>
  </si>
  <si>
    <t>WYK-FRECZ</t>
  </si>
  <si>
    <t>Przygotowanie gleby frezem w pasy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</si>
  <si>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</si>
  <si>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</si>
  <si>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</si>
  <si>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</si>
  <si>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</si>
  <si>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</si>
  <si>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</si>
  <si>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</si>
  <si>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</si>
  <si>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</si>
  <si>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</si>
  <si>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</si>
  <si>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</si>
  <si>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</si>
  <si>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</si>
  <si>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</si>
  <si>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</si>
  <si>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</si>
  <si>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</si>
  <si>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</si>
  <si>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</si>
  <si>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</si>
  <si>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</si>
  <si>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</si>
  <si>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</si>
  <si>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</si>
  <si>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</si>
  <si>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</si>
  <si>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</si>
  <si>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</si>
  <si>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</si>
  <si>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</si>
  <si>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</si>
  <si>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</si>
  <si>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</si>
  <si>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</si>
  <si>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</si>
  <si>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</si>
  <si>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</si>
  <si>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125.01</t>
  </si>
  <si>
    <t>ZAB-UCHRN</t>
  </si>
  <si>
    <t>Zabezpieczenie upraw przed spałowaniem przy użyciu repelentów</t>
  </si>
  <si>
    <t>132</t>
  </si>
  <si>
    <t>ZAB-OSŁZD</t>
  </si>
  <si>
    <t>Zdejmowanie osłonek z drzewek zabezpieczonych przed spałowaniem</t>
  </si>
  <si>
    <t>133</t>
  </si>
  <si>
    <t>ZAB-UPAL</t>
  </si>
  <si>
    <t>Zabezpieczenie drzewek przed zwierzyną palikami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</si>
  <si>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</si>
  <si>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</si>
  <si>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</si>
  <si>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</si>
  <si>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</si>
  <si>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</si>
  <si>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</si>
  <si>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145</t>
  </si>
  <si>
    <t>SMAR-PBIO</t>
  </si>
  <si>
    <t>Smarowanie pni biopreparatem</t>
  </si>
  <si>
    <t>146</t>
  </si>
  <si>
    <t>SMAR-MECH</t>
  </si>
  <si>
    <t>Mechaniczne smarowanie pni biopreparatem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</si>
  <si>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</si>
  <si>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</si>
  <si>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</si>
  <si>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</si>
  <si>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</si>
  <si>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</si>
  <si>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</si>
  <si>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</si>
  <si>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</si>
  <si>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</si>
  <si>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</si>
  <si>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</si>
  <si>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</si>
  <si>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</si>
  <si>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</si>
  <si>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</si>
  <si>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</si>
  <si>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159</t>
  </si>
  <si>
    <t>ZW-ZRĘB</t>
  </si>
  <si>
    <t>Zwalczanie mechaniczne szkodników wtórnych poprzez zrębkowanie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</si>
  <si>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</si>
  <si>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</si>
  <si>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</si>
  <si>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</si>
  <si>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</si>
  <si>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</si>
  <si>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</si>
  <si>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</si>
  <si>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</si>
  <si>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</si>
  <si>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</si>
  <si>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</si>
  <si>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</si>
  <si>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</si>
  <si>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</si>
  <si>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</si>
  <si>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</si>
  <si>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</si>
  <si>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175</t>
  </si>
  <si>
    <t>ŁR-ORKA</t>
  </si>
  <si>
    <t>Głęboka orka</t>
  </si>
  <si>
    <t>178</t>
  </si>
  <si>
    <t>ŁR-KULT</t>
  </si>
  <si>
    <t>Kultywatorowanie</t>
  </si>
  <si>
    <t>179</t>
  </si>
  <si>
    <t>ŁR-BRON</t>
  </si>
  <si>
    <t>Bronowanie</t>
  </si>
  <si>
    <t>190</t>
  </si>
  <si>
    <t>ŁR-WYSNAS</t>
  </si>
  <si>
    <t>Wysiew nasion siewnikiem zbożowym</t>
  </si>
  <si>
    <t>265</t>
  </si>
  <si>
    <t>ŻEL-2</t>
  </si>
  <si>
    <t>Żelowanie 2-latek</t>
  </si>
  <si>
    <t>266</t>
  </si>
  <si>
    <t>ŻEL-IL</t>
  </si>
  <si>
    <t>Żelowanie sadzonek pozostałych</t>
  </si>
  <si>
    <t>364</t>
  </si>
  <si>
    <t>ZAB-REPSZ</t>
  </si>
  <si>
    <t>Zabezpieczenie repelentem w formie emulsji sadzonek (SO, ŚW, BK, MD i innych) we wszystkich rodzajach kontenerów na szkółce</t>
  </si>
  <si>
    <t>394</t>
  </si>
  <si>
    <t>ZB-NASP</t>
  </si>
  <si>
    <t>Zbiór nasion pozostałych gatunków</t>
  </si>
  <si>
    <t>KG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</si>
  <si>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</si>
  <si>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</si>
  <si>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</si>
  <si>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</si>
  <si>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</si>
  <si>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</si>
  <si>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</si>
  <si>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</si>
  <si>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</si>
  <si>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</si>
  <si>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</si>
  <si>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</si>
  <si>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</si>
  <si>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</si>
  <si>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</si>
  <si>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</si>
  <si>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</si>
  <si>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</si>
  <si>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</si>
  <si>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</si>
  <si>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</si>
  <si>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</si>
  <si>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</si>
  <si>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</si>
  <si>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</si>
  <si>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</si>
  <si>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</si>
  <si>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</si>
  <si>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</si>
  <si>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</si>
  <si>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</si>
  <si>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2024''  składamy niniejszym ofertę na pakiet ZG.MIESZANY.02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</si>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</sst>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55"/>
  <sheetViews>
    <sheetView tabSelected="1" topLeftCell="A142" workbookViewId="0">
      <selection activeCell="AA103" sqref="AA10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4.85546875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206</v>
      </c>
      <c r="J2" s="14"/>
      <c r="K2" s="14"/>
      <c r="L2" s="14"/>
      <c r="M2" s="14"/>
      <c r="N2" s="14"/>
      <c r="O2" s="14"/>
    </row>
    <row r="3" spans="2:15" s="1" customFormat="1" ht="28.7" customHeight="1" x14ac:dyDescent="0.2"/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/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/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28" t="s">
        <v>207</v>
      </c>
      <c r="C10" s="28"/>
      <c r="D10" s="28"/>
    </row>
    <row r="11" spans="2:15" s="1" customFormat="1" ht="12.2" customHeight="1" x14ac:dyDescent="0.2">
      <c r="B11" s="28"/>
      <c r="C11" s="28"/>
      <c r="D11" s="28"/>
      <c r="G11" s="20" t="s">
        <v>208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7" t="s">
        <v>209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9" t="s">
        <v>210</v>
      </c>
      <c r="C16" s="9"/>
    </row>
    <row r="17" spans="2:12" s="1" customFormat="1" ht="2.65" customHeight="1" x14ac:dyDescent="0.2"/>
    <row r="18" spans="2:12" s="1" customFormat="1" ht="20.85" customHeight="1" x14ac:dyDescent="0.2">
      <c r="B18" s="9" t="s">
        <v>211</v>
      </c>
      <c r="C18" s="9"/>
    </row>
    <row r="19" spans="2:12" s="1" customFormat="1" ht="2.65" customHeight="1" x14ac:dyDescent="0.2"/>
    <row r="20" spans="2:12" s="1" customFormat="1" ht="20.85" customHeight="1" x14ac:dyDescent="0.2">
      <c r="B20" s="9" t="s">
        <v>212</v>
      </c>
      <c r="C20" s="9"/>
    </row>
    <row r="21" spans="2:12" s="1" customFormat="1" ht="2.65" customHeight="1" x14ac:dyDescent="0.2"/>
    <row r="22" spans="2:12" s="1" customFormat="1" ht="20.85" customHeight="1" x14ac:dyDescent="0.2">
      <c r="B22" s="9" t="s">
        <v>213</v>
      </c>
      <c r="C22" s="9"/>
    </row>
    <row r="23" spans="2:12" s="1" customFormat="1" ht="34.700000000000003" customHeight="1" x14ac:dyDescent="0.2"/>
    <row r="24" spans="2:12" s="1" customFormat="1" ht="50.1" customHeight="1" x14ac:dyDescent="0.2">
      <c r="B24" s="23" t="s">
        <v>214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2" s="1" customFormat="1" ht="2.65" customHeight="1" x14ac:dyDescent="0.2"/>
    <row r="26" spans="2:12" s="1" customFormat="1" ht="60.75" customHeight="1" x14ac:dyDescent="0.2">
      <c r="B26" s="21" t="s">
        <v>215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6" t="s">
        <v>216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562</v>
      </c>
      <c r="H32" s="11"/>
      <c r="I32" s="11">
        <f>ROUND(G32*H32,2)</f>
        <v>0</v>
      </c>
      <c r="J32" s="12">
        <v>8</v>
      </c>
      <c r="K32" s="11">
        <f>ROUND(J32/100*I32,2)</f>
        <v>0</v>
      </c>
      <c r="L32" s="12">
        <f>I32+K32</f>
        <v>0</v>
      </c>
    </row>
    <row r="33" spans="2:12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2409</v>
      </c>
      <c r="H33" s="11"/>
      <c r="I33" s="11">
        <f>ROUND(G33*H33,2)</f>
        <v>0</v>
      </c>
      <c r="J33" s="12">
        <v>8</v>
      </c>
      <c r="K33" s="11">
        <f>ROUND(J33/100*I33,2)</f>
        <v>0</v>
      </c>
      <c r="L33" s="12">
        <f>I33+K33</f>
        <v>0</v>
      </c>
    </row>
    <row r="34" spans="2:12" s="1" customFormat="1" ht="3.2" customHeight="1" x14ac:dyDescent="0.2">
      <c r="L34" s="10"/>
    </row>
    <row r="35" spans="2:12" s="1" customFormat="1" ht="18.2" customHeight="1" x14ac:dyDescent="0.2">
      <c r="B35" s="16" t="s">
        <v>217</v>
      </c>
      <c r="C35" s="16"/>
      <c r="D35" s="16"/>
      <c r="E35" s="16"/>
      <c r="F35" s="16"/>
      <c r="G35" s="16"/>
      <c r="H35" s="16"/>
      <c r="I35" s="16"/>
      <c r="J35" s="16"/>
      <c r="K35" s="16"/>
      <c r="L35" s="10"/>
    </row>
    <row r="36" spans="2:12" s="1" customFormat="1" ht="5.25" customHeight="1" x14ac:dyDescent="0.2">
      <c r="L36" s="10"/>
    </row>
    <row r="37" spans="2:12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10</v>
      </c>
    </row>
    <row r="38" spans="2:12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1773</v>
      </c>
      <c r="H38" s="11"/>
      <c r="I38" s="11">
        <f>ROUND(G38*H38,2)</f>
        <v>0</v>
      </c>
      <c r="J38" s="12">
        <v>8</v>
      </c>
      <c r="K38" s="11">
        <f>ROUND(J38/100*I38,2)</f>
        <v>0</v>
      </c>
      <c r="L38" s="12">
        <f>I38+K38</f>
        <v>0</v>
      </c>
    </row>
    <row r="39" spans="2:12" s="1" customFormat="1" ht="3.2" customHeight="1" x14ac:dyDescent="0.2">
      <c r="L39" s="10"/>
    </row>
    <row r="40" spans="2:12" s="1" customFormat="1" ht="18.2" customHeight="1" x14ac:dyDescent="0.2">
      <c r="B40" s="16" t="s">
        <v>218</v>
      </c>
      <c r="C40" s="16"/>
      <c r="D40" s="16"/>
      <c r="E40" s="16"/>
      <c r="F40" s="16"/>
      <c r="G40" s="16"/>
      <c r="H40" s="16"/>
      <c r="I40" s="16"/>
      <c r="J40" s="16"/>
      <c r="K40" s="16"/>
      <c r="L40" s="10"/>
    </row>
    <row r="41" spans="2:12" s="1" customFormat="1" ht="5.25" customHeight="1" x14ac:dyDescent="0.2">
      <c r="L41" s="10"/>
    </row>
    <row r="42" spans="2:12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10</v>
      </c>
    </row>
    <row r="43" spans="2:12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1750</v>
      </c>
      <c r="H43" s="11"/>
      <c r="I43" s="11">
        <f>ROUND(G43*H43,2)</f>
        <v>0</v>
      </c>
      <c r="J43" s="12">
        <v>8</v>
      </c>
      <c r="K43" s="11">
        <f>ROUND(J43/100*I43,2)</f>
        <v>0</v>
      </c>
      <c r="L43" s="12">
        <f>I43+K43</f>
        <v>0</v>
      </c>
    </row>
    <row r="44" spans="2:12" s="1" customFormat="1" ht="3.2" customHeight="1" x14ac:dyDescent="0.2">
      <c r="L44" s="10"/>
    </row>
    <row r="45" spans="2:12" s="1" customFormat="1" ht="18.2" customHeight="1" x14ac:dyDescent="0.2">
      <c r="B45" s="16" t="s">
        <v>219</v>
      </c>
      <c r="C45" s="16"/>
      <c r="D45" s="16"/>
      <c r="E45" s="16"/>
      <c r="F45" s="16"/>
      <c r="G45" s="16"/>
      <c r="H45" s="16"/>
      <c r="I45" s="16"/>
      <c r="J45" s="16"/>
      <c r="K45" s="16"/>
      <c r="L45" s="10"/>
    </row>
    <row r="46" spans="2:12" s="1" customFormat="1" ht="5.25" customHeight="1" x14ac:dyDescent="0.2">
      <c r="L46" s="10"/>
    </row>
    <row r="47" spans="2:12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" t="s">
        <v>10</v>
      </c>
    </row>
    <row r="48" spans="2:12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371</v>
      </c>
      <c r="H48" s="11"/>
      <c r="I48" s="11">
        <f>ROUND(G48*H48,2)</f>
        <v>0</v>
      </c>
      <c r="J48" s="12">
        <v>8</v>
      </c>
      <c r="K48" s="11">
        <f>ROUND(J48/100*I48,2)</f>
        <v>0</v>
      </c>
      <c r="L48" s="12">
        <f>I48+K48</f>
        <v>0</v>
      </c>
    </row>
    <row r="49" spans="2:12" s="1" customFormat="1" ht="3.2" customHeight="1" x14ac:dyDescent="0.2">
      <c r="L49" s="10"/>
    </row>
    <row r="50" spans="2:12" s="1" customFormat="1" ht="18.2" customHeight="1" x14ac:dyDescent="0.2">
      <c r="B50" s="16" t="s">
        <v>220</v>
      </c>
      <c r="C50" s="16"/>
      <c r="D50" s="16"/>
      <c r="E50" s="16"/>
      <c r="F50" s="16"/>
      <c r="G50" s="16"/>
      <c r="H50" s="16"/>
      <c r="I50" s="16"/>
      <c r="J50" s="16"/>
      <c r="K50" s="16"/>
      <c r="L50" s="10"/>
    </row>
    <row r="51" spans="2:12" s="1" customFormat="1" ht="5.25" customHeight="1" x14ac:dyDescent="0.2">
      <c r="L51" s="10"/>
    </row>
    <row r="52" spans="2:12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" t="s">
        <v>10</v>
      </c>
    </row>
    <row r="53" spans="2:12" s="1" customFormat="1" ht="19.7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14</v>
      </c>
      <c r="G53" s="8">
        <v>1139</v>
      </c>
      <c r="H53" s="11"/>
      <c r="I53" s="11">
        <f>ROUND(G53*H53,2)</f>
        <v>0</v>
      </c>
      <c r="J53" s="12">
        <v>8</v>
      </c>
      <c r="K53" s="11">
        <f>ROUND(J53/100*I53,2)</f>
        <v>0</v>
      </c>
      <c r="L53" s="12">
        <f>I53+K53</f>
        <v>0</v>
      </c>
    </row>
    <row r="54" spans="2:12" s="1" customFormat="1" ht="9" customHeight="1" x14ac:dyDescent="0.2">
      <c r="L54" s="10"/>
    </row>
    <row r="55" spans="2:12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" t="s">
        <v>10</v>
      </c>
    </row>
    <row r="56" spans="2:12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2180</v>
      </c>
      <c r="H56" s="11"/>
      <c r="I56" s="11">
        <f>ROUND(G56*H56,2)</f>
        <v>0</v>
      </c>
      <c r="J56" s="12">
        <v>8</v>
      </c>
      <c r="K56" s="11">
        <f>ROUND(J56/100*I56,2)</f>
        <v>0</v>
      </c>
      <c r="L56" s="12">
        <f>I56+K56</f>
        <v>0</v>
      </c>
    </row>
    <row r="57" spans="2:12" s="1" customFormat="1" ht="49.1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3.91</v>
      </c>
      <c r="H57" s="11"/>
      <c r="I57" s="11">
        <f t="shared" ref="I57:I112" si="0">ROUND(G57*H57,2)</f>
        <v>0</v>
      </c>
      <c r="J57" s="12">
        <v>8</v>
      </c>
      <c r="K57" s="11">
        <f t="shared" ref="K57:K113" si="1">ROUND(J57/100*I57,2)</f>
        <v>0</v>
      </c>
      <c r="L57" s="12">
        <f t="shared" ref="L57:L113" si="2">I57+K57</f>
        <v>0</v>
      </c>
    </row>
    <row r="58" spans="2:12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3.32</v>
      </c>
      <c r="H58" s="11"/>
      <c r="I58" s="11">
        <f t="shared" si="0"/>
        <v>0</v>
      </c>
      <c r="J58" s="12">
        <v>8</v>
      </c>
      <c r="K58" s="11">
        <f t="shared" si="1"/>
        <v>0</v>
      </c>
      <c r="L58" s="12">
        <f t="shared" si="2"/>
        <v>0</v>
      </c>
    </row>
    <row r="59" spans="2:12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17.93</v>
      </c>
      <c r="H59" s="11"/>
      <c r="I59" s="11">
        <f t="shared" si="0"/>
        <v>0</v>
      </c>
      <c r="J59" s="12">
        <v>8</v>
      </c>
      <c r="K59" s="11">
        <f t="shared" si="1"/>
        <v>0</v>
      </c>
      <c r="L59" s="12">
        <f t="shared" si="2"/>
        <v>0</v>
      </c>
    </row>
    <row r="60" spans="2:12" s="1" customFormat="1" ht="38.8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2.81</v>
      </c>
      <c r="H60" s="11"/>
      <c r="I60" s="11">
        <f t="shared" si="0"/>
        <v>0</v>
      </c>
      <c r="J60" s="12">
        <v>8</v>
      </c>
      <c r="K60" s="11">
        <f t="shared" si="1"/>
        <v>0</v>
      </c>
      <c r="L60" s="12">
        <f t="shared" si="2"/>
        <v>0</v>
      </c>
    </row>
    <row r="61" spans="2:12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2022</v>
      </c>
      <c r="H61" s="11"/>
      <c r="I61" s="11">
        <f t="shared" si="0"/>
        <v>0</v>
      </c>
      <c r="J61" s="12">
        <v>8</v>
      </c>
      <c r="K61" s="11">
        <f t="shared" si="1"/>
        <v>0</v>
      </c>
      <c r="L61" s="12">
        <f t="shared" si="2"/>
        <v>0</v>
      </c>
    </row>
    <row r="62" spans="2:12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303</v>
      </c>
      <c r="H62" s="11"/>
      <c r="I62" s="11">
        <f t="shared" si="0"/>
        <v>0</v>
      </c>
      <c r="J62" s="12">
        <v>8</v>
      </c>
      <c r="K62" s="11">
        <f t="shared" si="1"/>
        <v>0</v>
      </c>
      <c r="L62" s="12">
        <f t="shared" si="2"/>
        <v>0</v>
      </c>
    </row>
    <row r="63" spans="2:12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0.2</v>
      </c>
      <c r="H63" s="11"/>
      <c r="I63" s="11">
        <f t="shared" si="0"/>
        <v>0</v>
      </c>
      <c r="J63" s="12">
        <v>8</v>
      </c>
      <c r="K63" s="11">
        <f t="shared" si="1"/>
        <v>0</v>
      </c>
      <c r="L63" s="12">
        <f t="shared" si="2"/>
        <v>0</v>
      </c>
    </row>
    <row r="64" spans="2:12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14</v>
      </c>
      <c r="G64" s="8">
        <v>12</v>
      </c>
      <c r="H64" s="11"/>
      <c r="I64" s="11">
        <f t="shared" si="0"/>
        <v>0</v>
      </c>
      <c r="J64" s="12">
        <v>8</v>
      </c>
      <c r="K64" s="11">
        <f t="shared" si="1"/>
        <v>0</v>
      </c>
      <c r="L64" s="12">
        <f t="shared" si="2"/>
        <v>0</v>
      </c>
    </row>
    <row r="65" spans="2:12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52</v>
      </c>
      <c r="G65" s="8">
        <v>23.7</v>
      </c>
      <c r="H65" s="11"/>
      <c r="I65" s="11">
        <f t="shared" si="0"/>
        <v>0</v>
      </c>
      <c r="J65" s="12">
        <v>8</v>
      </c>
      <c r="K65" s="11">
        <f t="shared" si="1"/>
        <v>0</v>
      </c>
      <c r="L65" s="12">
        <f t="shared" si="2"/>
        <v>0</v>
      </c>
    </row>
    <row r="66" spans="2:12" s="1" customFormat="1" ht="28.7" customHeight="1" x14ac:dyDescent="0.2">
      <c r="B66" s="5">
        <v>17</v>
      </c>
      <c r="C66" s="6" t="s">
        <v>53</v>
      </c>
      <c r="D66" s="6" t="s">
        <v>54</v>
      </c>
      <c r="E66" s="7" t="s">
        <v>55</v>
      </c>
      <c r="F66" s="6" t="s">
        <v>52</v>
      </c>
      <c r="G66" s="8">
        <v>13.36</v>
      </c>
      <c r="H66" s="11"/>
      <c r="I66" s="11">
        <f t="shared" si="0"/>
        <v>0</v>
      </c>
      <c r="J66" s="12">
        <v>8</v>
      </c>
      <c r="K66" s="11">
        <f t="shared" si="1"/>
        <v>0</v>
      </c>
      <c r="L66" s="12">
        <f t="shared" si="2"/>
        <v>0</v>
      </c>
    </row>
    <row r="67" spans="2:12" s="1" customFormat="1" ht="19.7" customHeight="1" x14ac:dyDescent="0.2">
      <c r="B67" s="5">
        <v>18</v>
      </c>
      <c r="C67" s="6" t="s">
        <v>56</v>
      </c>
      <c r="D67" s="6" t="s">
        <v>57</v>
      </c>
      <c r="E67" s="7" t="s">
        <v>58</v>
      </c>
      <c r="F67" s="6" t="s">
        <v>52</v>
      </c>
      <c r="G67" s="8">
        <v>38.479999999999997</v>
      </c>
      <c r="H67" s="11"/>
      <c r="I67" s="11">
        <f t="shared" si="0"/>
        <v>0</v>
      </c>
      <c r="J67" s="12">
        <v>8</v>
      </c>
      <c r="K67" s="11">
        <f t="shared" si="1"/>
        <v>0</v>
      </c>
      <c r="L67" s="12">
        <f t="shared" si="2"/>
        <v>0</v>
      </c>
    </row>
    <row r="68" spans="2:12" s="1" customFormat="1" ht="19.7" customHeight="1" x14ac:dyDescent="0.2">
      <c r="B68" s="5">
        <v>19</v>
      </c>
      <c r="C68" s="6" t="s">
        <v>59</v>
      </c>
      <c r="D68" s="6" t="s">
        <v>60</v>
      </c>
      <c r="E68" s="7" t="s">
        <v>61</v>
      </c>
      <c r="F68" s="6" t="s">
        <v>52</v>
      </c>
      <c r="G68" s="8">
        <v>58.53</v>
      </c>
      <c r="H68" s="11"/>
      <c r="I68" s="11">
        <f t="shared" si="0"/>
        <v>0</v>
      </c>
      <c r="J68" s="12">
        <v>8</v>
      </c>
      <c r="K68" s="11">
        <f t="shared" si="1"/>
        <v>0</v>
      </c>
      <c r="L68" s="12">
        <f t="shared" si="2"/>
        <v>0</v>
      </c>
    </row>
    <row r="69" spans="2:12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45</v>
      </c>
      <c r="G69" s="8">
        <v>18.489999999999998</v>
      </c>
      <c r="H69" s="11"/>
      <c r="I69" s="11">
        <f t="shared" si="0"/>
        <v>0</v>
      </c>
      <c r="J69" s="12">
        <v>8</v>
      </c>
      <c r="K69" s="11">
        <f t="shared" si="1"/>
        <v>0</v>
      </c>
      <c r="L69" s="12">
        <f t="shared" si="2"/>
        <v>0</v>
      </c>
    </row>
    <row r="70" spans="2:12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45</v>
      </c>
      <c r="G70" s="8">
        <v>69</v>
      </c>
      <c r="H70" s="11"/>
      <c r="I70" s="11">
        <f t="shared" si="0"/>
        <v>0</v>
      </c>
      <c r="J70" s="12">
        <v>8</v>
      </c>
      <c r="K70" s="11">
        <f t="shared" si="1"/>
        <v>0</v>
      </c>
      <c r="L70" s="12">
        <f t="shared" si="2"/>
        <v>0</v>
      </c>
    </row>
    <row r="71" spans="2:12" s="1" customFormat="1" ht="28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45</v>
      </c>
      <c r="G71" s="8">
        <v>6.06</v>
      </c>
      <c r="H71" s="11"/>
      <c r="I71" s="11">
        <f t="shared" si="0"/>
        <v>0</v>
      </c>
      <c r="J71" s="12">
        <v>8</v>
      </c>
      <c r="K71" s="11">
        <f t="shared" si="1"/>
        <v>0</v>
      </c>
      <c r="L71" s="12">
        <f t="shared" si="2"/>
        <v>0</v>
      </c>
    </row>
    <row r="72" spans="2:12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45</v>
      </c>
      <c r="G72" s="8">
        <v>91.32</v>
      </c>
      <c r="H72" s="11"/>
      <c r="I72" s="11">
        <f t="shared" si="0"/>
        <v>0</v>
      </c>
      <c r="J72" s="12">
        <v>8</v>
      </c>
      <c r="K72" s="11">
        <f t="shared" si="1"/>
        <v>0</v>
      </c>
      <c r="L72" s="12">
        <f t="shared" si="2"/>
        <v>0</v>
      </c>
    </row>
    <row r="73" spans="2:12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45</v>
      </c>
      <c r="G73" s="8">
        <v>36.119999999999997</v>
      </c>
      <c r="H73" s="11"/>
      <c r="I73" s="11">
        <f t="shared" si="0"/>
        <v>0</v>
      </c>
      <c r="J73" s="12">
        <v>8</v>
      </c>
      <c r="K73" s="11">
        <f t="shared" si="1"/>
        <v>0</v>
      </c>
      <c r="L73" s="12">
        <f t="shared" si="2"/>
        <v>0</v>
      </c>
    </row>
    <row r="74" spans="2:12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45</v>
      </c>
      <c r="G74" s="8">
        <v>224.37</v>
      </c>
      <c r="H74" s="11"/>
      <c r="I74" s="11">
        <f t="shared" si="0"/>
        <v>0</v>
      </c>
      <c r="J74" s="12">
        <v>8</v>
      </c>
      <c r="K74" s="11">
        <f t="shared" si="1"/>
        <v>0</v>
      </c>
      <c r="L74" s="12">
        <f t="shared" si="2"/>
        <v>0</v>
      </c>
    </row>
    <row r="75" spans="2:12" s="1" customFormat="1" ht="28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25</v>
      </c>
      <c r="G75" s="8">
        <v>24.18</v>
      </c>
      <c r="H75" s="11"/>
      <c r="I75" s="11">
        <f t="shared" si="0"/>
        <v>0</v>
      </c>
      <c r="J75" s="12">
        <v>8</v>
      </c>
      <c r="K75" s="11">
        <f t="shared" si="1"/>
        <v>0</v>
      </c>
      <c r="L75" s="12">
        <f t="shared" si="2"/>
        <v>0</v>
      </c>
    </row>
    <row r="76" spans="2:12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25</v>
      </c>
      <c r="G76" s="8">
        <v>43.45</v>
      </c>
      <c r="H76" s="11"/>
      <c r="I76" s="11">
        <f t="shared" si="0"/>
        <v>0</v>
      </c>
      <c r="J76" s="12">
        <v>8</v>
      </c>
      <c r="K76" s="11">
        <f t="shared" si="1"/>
        <v>0</v>
      </c>
      <c r="L76" s="12">
        <f t="shared" si="2"/>
        <v>0</v>
      </c>
    </row>
    <row r="77" spans="2:12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25</v>
      </c>
      <c r="G77" s="8">
        <v>8.4499999999999993</v>
      </c>
      <c r="H77" s="11"/>
      <c r="I77" s="11">
        <f t="shared" si="0"/>
        <v>0</v>
      </c>
      <c r="J77" s="12">
        <v>8</v>
      </c>
      <c r="K77" s="11">
        <f t="shared" si="1"/>
        <v>0</v>
      </c>
      <c r="L77" s="12">
        <f t="shared" si="2"/>
        <v>0</v>
      </c>
    </row>
    <row r="78" spans="2:12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25</v>
      </c>
      <c r="G78" s="8">
        <v>40.33</v>
      </c>
      <c r="H78" s="11"/>
      <c r="I78" s="11">
        <f t="shared" si="0"/>
        <v>0</v>
      </c>
      <c r="J78" s="12">
        <v>8</v>
      </c>
      <c r="K78" s="11">
        <f t="shared" si="1"/>
        <v>0</v>
      </c>
      <c r="L78" s="12">
        <f t="shared" si="2"/>
        <v>0</v>
      </c>
    </row>
    <row r="79" spans="2:12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25</v>
      </c>
      <c r="G79" s="8">
        <v>14.6</v>
      </c>
      <c r="H79" s="11"/>
      <c r="I79" s="11">
        <f t="shared" si="0"/>
        <v>0</v>
      </c>
      <c r="J79" s="12">
        <v>8</v>
      </c>
      <c r="K79" s="11">
        <f t="shared" si="1"/>
        <v>0</v>
      </c>
      <c r="L79" s="12">
        <f t="shared" si="2"/>
        <v>0</v>
      </c>
    </row>
    <row r="80" spans="2:12" s="1" customFormat="1" ht="28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25</v>
      </c>
      <c r="G80" s="8">
        <v>39.729999999999997</v>
      </c>
      <c r="H80" s="11"/>
      <c r="I80" s="11">
        <f t="shared" si="0"/>
        <v>0</v>
      </c>
      <c r="J80" s="12">
        <v>8</v>
      </c>
      <c r="K80" s="11">
        <f t="shared" si="1"/>
        <v>0</v>
      </c>
      <c r="L80" s="12">
        <f t="shared" si="2"/>
        <v>0</v>
      </c>
    </row>
    <row r="81" spans="2:12" s="1" customFormat="1" ht="28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45</v>
      </c>
      <c r="G81" s="8">
        <v>88.08</v>
      </c>
      <c r="H81" s="11"/>
      <c r="I81" s="11">
        <f t="shared" si="0"/>
        <v>0</v>
      </c>
      <c r="J81" s="12">
        <v>8</v>
      </c>
      <c r="K81" s="11">
        <f t="shared" si="1"/>
        <v>0</v>
      </c>
      <c r="L81" s="12">
        <f t="shared" si="2"/>
        <v>0</v>
      </c>
    </row>
    <row r="82" spans="2:12" s="1" customFormat="1" ht="28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45</v>
      </c>
      <c r="G82" s="8">
        <v>21.71</v>
      </c>
      <c r="H82" s="11"/>
      <c r="I82" s="11">
        <f t="shared" si="0"/>
        <v>0</v>
      </c>
      <c r="J82" s="12">
        <v>8</v>
      </c>
      <c r="K82" s="11">
        <f t="shared" si="1"/>
        <v>0</v>
      </c>
      <c r="L82" s="12">
        <f t="shared" si="2"/>
        <v>0</v>
      </c>
    </row>
    <row r="83" spans="2:12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45</v>
      </c>
      <c r="G83" s="8">
        <v>0.05</v>
      </c>
      <c r="H83" s="11"/>
      <c r="I83" s="11">
        <f t="shared" si="0"/>
        <v>0</v>
      </c>
      <c r="J83" s="12">
        <v>8</v>
      </c>
      <c r="K83" s="11">
        <f t="shared" si="1"/>
        <v>0</v>
      </c>
      <c r="L83" s="12">
        <f t="shared" si="2"/>
        <v>0</v>
      </c>
    </row>
    <row r="84" spans="2:12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110</v>
      </c>
      <c r="G84" s="8">
        <v>809</v>
      </c>
      <c r="H84" s="11"/>
      <c r="I84" s="11">
        <f t="shared" si="0"/>
        <v>0</v>
      </c>
      <c r="J84" s="12">
        <v>8</v>
      </c>
      <c r="K84" s="11">
        <f t="shared" si="1"/>
        <v>0</v>
      </c>
      <c r="L84" s="12">
        <f t="shared" si="2"/>
        <v>0</v>
      </c>
    </row>
    <row r="85" spans="2:12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110</v>
      </c>
      <c r="G85" s="8">
        <v>30</v>
      </c>
      <c r="H85" s="11"/>
      <c r="I85" s="11">
        <f t="shared" si="0"/>
        <v>0</v>
      </c>
      <c r="J85" s="12">
        <v>8</v>
      </c>
      <c r="K85" s="11">
        <f t="shared" si="1"/>
        <v>0</v>
      </c>
      <c r="L85" s="12">
        <f t="shared" si="2"/>
        <v>0</v>
      </c>
    </row>
    <row r="86" spans="2:12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25</v>
      </c>
      <c r="G86" s="8">
        <v>12.55</v>
      </c>
      <c r="H86" s="11"/>
      <c r="I86" s="11">
        <f t="shared" si="0"/>
        <v>0</v>
      </c>
      <c r="J86" s="12">
        <v>8</v>
      </c>
      <c r="K86" s="11">
        <f t="shared" si="1"/>
        <v>0</v>
      </c>
      <c r="L86" s="12">
        <f t="shared" si="2"/>
        <v>0</v>
      </c>
    </row>
    <row r="87" spans="2:12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25</v>
      </c>
      <c r="G87" s="8">
        <v>10.11</v>
      </c>
      <c r="H87" s="11"/>
      <c r="I87" s="11">
        <f t="shared" si="0"/>
        <v>0</v>
      </c>
      <c r="J87" s="12">
        <v>8</v>
      </c>
      <c r="K87" s="11">
        <f t="shared" si="1"/>
        <v>0</v>
      </c>
      <c r="L87" s="12">
        <f t="shared" si="2"/>
        <v>0</v>
      </c>
    </row>
    <row r="88" spans="2:12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123</v>
      </c>
      <c r="G88" s="8">
        <v>19.600000000000001</v>
      </c>
      <c r="H88" s="11"/>
      <c r="I88" s="11">
        <f t="shared" si="0"/>
        <v>0</v>
      </c>
      <c r="J88" s="12">
        <v>23</v>
      </c>
      <c r="K88" s="11">
        <f t="shared" si="1"/>
        <v>0</v>
      </c>
      <c r="L88" s="12">
        <f t="shared" si="2"/>
        <v>0</v>
      </c>
    </row>
    <row r="89" spans="2:12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110</v>
      </c>
      <c r="G89" s="8">
        <v>414</v>
      </c>
      <c r="H89" s="11"/>
      <c r="I89" s="11">
        <f t="shared" si="0"/>
        <v>0</v>
      </c>
      <c r="J89" s="12">
        <v>23</v>
      </c>
      <c r="K89" s="11">
        <f t="shared" si="1"/>
        <v>0</v>
      </c>
      <c r="L89" s="12">
        <f t="shared" si="2"/>
        <v>0</v>
      </c>
    </row>
    <row r="90" spans="2:12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130</v>
      </c>
      <c r="G90" s="8">
        <v>20</v>
      </c>
      <c r="H90" s="11"/>
      <c r="I90" s="11">
        <f t="shared" si="0"/>
        <v>0</v>
      </c>
      <c r="J90" s="12">
        <v>23</v>
      </c>
      <c r="K90" s="11">
        <f t="shared" si="1"/>
        <v>0</v>
      </c>
      <c r="L90" s="12">
        <f t="shared" si="2"/>
        <v>0</v>
      </c>
    </row>
    <row r="91" spans="2:12" s="1" customFormat="1" ht="19.7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38</v>
      </c>
      <c r="G91" s="8">
        <v>70</v>
      </c>
      <c r="H91" s="11"/>
      <c r="I91" s="11">
        <f t="shared" si="0"/>
        <v>0</v>
      </c>
      <c r="J91" s="12">
        <v>8</v>
      </c>
      <c r="K91" s="11">
        <f t="shared" si="1"/>
        <v>0</v>
      </c>
      <c r="L91" s="12">
        <f t="shared" si="2"/>
        <v>0</v>
      </c>
    </row>
    <row r="92" spans="2:12" s="1" customFormat="1" ht="28.7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38</v>
      </c>
      <c r="G92" s="8">
        <v>20</v>
      </c>
      <c r="H92" s="11"/>
      <c r="I92" s="11">
        <f t="shared" si="0"/>
        <v>0</v>
      </c>
      <c r="J92" s="12">
        <v>8</v>
      </c>
      <c r="K92" s="11">
        <f t="shared" si="1"/>
        <v>0</v>
      </c>
      <c r="L92" s="12">
        <f t="shared" si="2"/>
        <v>0</v>
      </c>
    </row>
    <row r="93" spans="2:12" s="1" customFormat="1" ht="28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14</v>
      </c>
      <c r="G93" s="8">
        <v>20</v>
      </c>
      <c r="H93" s="11"/>
      <c r="I93" s="11">
        <f t="shared" si="0"/>
        <v>0</v>
      </c>
      <c r="J93" s="12">
        <v>8</v>
      </c>
      <c r="K93" s="11">
        <f t="shared" si="1"/>
        <v>0</v>
      </c>
      <c r="L93" s="12">
        <f t="shared" si="2"/>
        <v>0</v>
      </c>
    </row>
    <row r="94" spans="2:12" s="1" customFormat="1" ht="19.7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110</v>
      </c>
      <c r="G94" s="8">
        <v>200</v>
      </c>
      <c r="H94" s="11"/>
      <c r="I94" s="11">
        <f t="shared" si="0"/>
        <v>0</v>
      </c>
      <c r="J94" s="12">
        <v>8</v>
      </c>
      <c r="K94" s="11">
        <f t="shared" si="1"/>
        <v>0</v>
      </c>
      <c r="L94" s="12">
        <f t="shared" si="2"/>
        <v>0</v>
      </c>
    </row>
    <row r="95" spans="2:12" s="1" customFormat="1" ht="28.7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110</v>
      </c>
      <c r="G95" s="8">
        <v>606</v>
      </c>
      <c r="H95" s="11"/>
      <c r="I95" s="11">
        <f t="shared" si="0"/>
        <v>0</v>
      </c>
      <c r="J95" s="12">
        <v>8</v>
      </c>
      <c r="K95" s="11">
        <f t="shared" si="1"/>
        <v>0</v>
      </c>
      <c r="L95" s="12">
        <f t="shared" si="2"/>
        <v>0</v>
      </c>
    </row>
    <row r="96" spans="2:12" s="1" customFormat="1" ht="19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25</v>
      </c>
      <c r="G96" s="8">
        <v>4.7699999999999996</v>
      </c>
      <c r="H96" s="11"/>
      <c r="I96" s="11">
        <f t="shared" si="0"/>
        <v>0</v>
      </c>
      <c r="J96" s="12">
        <v>8</v>
      </c>
      <c r="K96" s="11">
        <f t="shared" si="1"/>
        <v>0</v>
      </c>
      <c r="L96" s="12">
        <f t="shared" si="2"/>
        <v>0</v>
      </c>
    </row>
    <row r="97" spans="2:12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25</v>
      </c>
      <c r="G97" s="8">
        <v>0.74</v>
      </c>
      <c r="H97" s="11"/>
      <c r="I97" s="11">
        <f t="shared" si="0"/>
        <v>0</v>
      </c>
      <c r="J97" s="12">
        <v>8</v>
      </c>
      <c r="K97" s="11">
        <f t="shared" si="1"/>
        <v>0</v>
      </c>
      <c r="L97" s="12">
        <f t="shared" si="2"/>
        <v>0</v>
      </c>
    </row>
    <row r="98" spans="2:12" s="1" customFormat="1" ht="19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52</v>
      </c>
      <c r="G98" s="8">
        <v>0.25</v>
      </c>
      <c r="H98" s="11"/>
      <c r="I98" s="11">
        <f t="shared" si="0"/>
        <v>0</v>
      </c>
      <c r="J98" s="12">
        <v>8</v>
      </c>
      <c r="K98" s="11">
        <f t="shared" si="1"/>
        <v>0</v>
      </c>
      <c r="L98" s="12">
        <f t="shared" si="2"/>
        <v>0</v>
      </c>
    </row>
    <row r="99" spans="2:12" s="1" customFormat="1" ht="28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130</v>
      </c>
      <c r="G99" s="8">
        <v>16</v>
      </c>
      <c r="H99" s="11"/>
      <c r="I99" s="11">
        <f t="shared" si="0"/>
        <v>0</v>
      </c>
      <c r="J99" s="12">
        <v>8</v>
      </c>
      <c r="K99" s="11">
        <f t="shared" si="1"/>
        <v>0</v>
      </c>
      <c r="L99" s="12">
        <f t="shared" si="2"/>
        <v>0</v>
      </c>
    </row>
    <row r="100" spans="2:12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25</v>
      </c>
      <c r="G100" s="8">
        <v>2.46</v>
      </c>
      <c r="H100" s="11"/>
      <c r="I100" s="11">
        <f t="shared" si="0"/>
        <v>0</v>
      </c>
      <c r="J100" s="12">
        <v>8</v>
      </c>
      <c r="K100" s="11">
        <f t="shared" si="1"/>
        <v>0</v>
      </c>
      <c r="L100" s="12">
        <f t="shared" si="2"/>
        <v>0</v>
      </c>
    </row>
    <row r="101" spans="2:12" s="1" customFormat="1" ht="19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25</v>
      </c>
      <c r="G101" s="8">
        <v>2.46</v>
      </c>
      <c r="H101" s="11"/>
      <c r="I101" s="11">
        <f t="shared" si="0"/>
        <v>0</v>
      </c>
      <c r="J101" s="12">
        <v>8</v>
      </c>
      <c r="K101" s="11">
        <f t="shared" si="1"/>
        <v>0</v>
      </c>
      <c r="L101" s="12">
        <f t="shared" si="2"/>
        <v>0</v>
      </c>
    </row>
    <row r="102" spans="2:12" s="1" customFormat="1" ht="19.7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25</v>
      </c>
      <c r="G102" s="8">
        <v>4.92</v>
      </c>
      <c r="H102" s="11"/>
      <c r="I102" s="11">
        <f t="shared" si="0"/>
        <v>0</v>
      </c>
      <c r="J102" s="12">
        <v>8</v>
      </c>
      <c r="K102" s="11">
        <f t="shared" si="1"/>
        <v>0</v>
      </c>
      <c r="L102" s="12">
        <f t="shared" si="2"/>
        <v>0</v>
      </c>
    </row>
    <row r="103" spans="2:12" s="1" customFormat="1" ht="19.7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25</v>
      </c>
      <c r="G103" s="8">
        <v>2.46</v>
      </c>
      <c r="H103" s="11"/>
      <c r="I103" s="11">
        <f t="shared" si="0"/>
        <v>0</v>
      </c>
      <c r="J103" s="12">
        <v>8</v>
      </c>
      <c r="K103" s="11">
        <f t="shared" si="1"/>
        <v>0</v>
      </c>
      <c r="L103" s="12">
        <f t="shared" si="2"/>
        <v>0</v>
      </c>
    </row>
    <row r="104" spans="2:12" s="1" customFormat="1" ht="19.7" customHeight="1" x14ac:dyDescent="0.2">
      <c r="B104" s="5">
        <v>55</v>
      </c>
      <c r="C104" s="6" t="s">
        <v>170</v>
      </c>
      <c r="D104" s="6" t="s">
        <v>171</v>
      </c>
      <c r="E104" s="7" t="s">
        <v>172</v>
      </c>
      <c r="F104" s="6" t="s">
        <v>45</v>
      </c>
      <c r="G104" s="8">
        <v>13.05</v>
      </c>
      <c r="H104" s="11"/>
      <c r="I104" s="11">
        <f t="shared" si="0"/>
        <v>0</v>
      </c>
      <c r="J104" s="12">
        <v>8</v>
      </c>
      <c r="K104" s="11">
        <f t="shared" si="1"/>
        <v>0</v>
      </c>
      <c r="L104" s="12">
        <f t="shared" si="2"/>
        <v>0</v>
      </c>
    </row>
    <row r="105" spans="2:12" s="1" customFormat="1" ht="19.7" customHeight="1" x14ac:dyDescent="0.2">
      <c r="B105" s="5">
        <v>56</v>
      </c>
      <c r="C105" s="6" t="s">
        <v>173</v>
      </c>
      <c r="D105" s="6" t="s">
        <v>174</v>
      </c>
      <c r="E105" s="7" t="s">
        <v>175</v>
      </c>
      <c r="F105" s="6" t="s">
        <v>45</v>
      </c>
      <c r="G105" s="8">
        <v>48.73</v>
      </c>
      <c r="H105" s="11"/>
      <c r="I105" s="11">
        <f t="shared" si="0"/>
        <v>0</v>
      </c>
      <c r="J105" s="12">
        <v>8</v>
      </c>
      <c r="K105" s="11">
        <f t="shared" si="1"/>
        <v>0</v>
      </c>
      <c r="L105" s="12">
        <f t="shared" si="2"/>
        <v>0</v>
      </c>
    </row>
    <row r="106" spans="2:12" s="1" customFormat="1" ht="38.85" customHeight="1" x14ac:dyDescent="0.2">
      <c r="B106" s="5">
        <v>57</v>
      </c>
      <c r="C106" s="6" t="s">
        <v>176</v>
      </c>
      <c r="D106" s="6" t="s">
        <v>177</v>
      </c>
      <c r="E106" s="7" t="s">
        <v>178</v>
      </c>
      <c r="F106" s="6" t="s">
        <v>45</v>
      </c>
      <c r="G106" s="8">
        <v>17.8</v>
      </c>
      <c r="H106" s="11"/>
      <c r="I106" s="11">
        <f t="shared" si="0"/>
        <v>0</v>
      </c>
      <c r="J106" s="12">
        <v>8</v>
      </c>
      <c r="K106" s="11">
        <f t="shared" si="1"/>
        <v>0</v>
      </c>
      <c r="L106" s="12">
        <f t="shared" si="2"/>
        <v>0</v>
      </c>
    </row>
    <row r="107" spans="2:12" s="1" customFormat="1" ht="19.7" customHeight="1" x14ac:dyDescent="0.2">
      <c r="B107" s="5">
        <v>58</v>
      </c>
      <c r="C107" s="6" t="s">
        <v>179</v>
      </c>
      <c r="D107" s="6" t="s">
        <v>180</v>
      </c>
      <c r="E107" s="7" t="s">
        <v>181</v>
      </c>
      <c r="F107" s="6" t="s">
        <v>182</v>
      </c>
      <c r="G107" s="8">
        <v>0.18</v>
      </c>
      <c r="H107" s="11"/>
      <c r="I107" s="11">
        <f t="shared" si="0"/>
        <v>0</v>
      </c>
      <c r="J107" s="12">
        <v>8</v>
      </c>
      <c r="K107" s="11">
        <f t="shared" si="1"/>
        <v>0</v>
      </c>
      <c r="L107" s="12">
        <f t="shared" si="2"/>
        <v>0</v>
      </c>
    </row>
    <row r="108" spans="2:12" s="1" customFormat="1" ht="19.7" customHeight="1" x14ac:dyDescent="0.2">
      <c r="B108" s="5">
        <v>59</v>
      </c>
      <c r="C108" s="6" t="s">
        <v>183</v>
      </c>
      <c r="D108" s="6" t="s">
        <v>184</v>
      </c>
      <c r="E108" s="7" t="s">
        <v>185</v>
      </c>
      <c r="F108" s="6" t="s">
        <v>130</v>
      </c>
      <c r="G108" s="8">
        <v>377</v>
      </c>
      <c r="H108" s="11"/>
      <c r="I108" s="11">
        <f t="shared" si="0"/>
        <v>0</v>
      </c>
      <c r="J108" s="12">
        <v>8</v>
      </c>
      <c r="K108" s="11">
        <f t="shared" si="1"/>
        <v>0</v>
      </c>
      <c r="L108" s="12">
        <f t="shared" si="2"/>
        <v>0</v>
      </c>
    </row>
    <row r="109" spans="2:12" s="1" customFormat="1" ht="19.7" customHeight="1" x14ac:dyDescent="0.2">
      <c r="B109" s="5">
        <v>60</v>
      </c>
      <c r="C109" s="6" t="s">
        <v>186</v>
      </c>
      <c r="D109" s="6" t="s">
        <v>187</v>
      </c>
      <c r="E109" s="7" t="s">
        <v>188</v>
      </c>
      <c r="F109" s="6" t="s">
        <v>130</v>
      </c>
      <c r="G109" s="8">
        <v>20</v>
      </c>
      <c r="H109" s="11"/>
      <c r="I109" s="11">
        <f t="shared" si="0"/>
        <v>0</v>
      </c>
      <c r="J109" s="12">
        <v>8</v>
      </c>
      <c r="K109" s="11">
        <f t="shared" si="1"/>
        <v>0</v>
      </c>
      <c r="L109" s="12">
        <f t="shared" si="2"/>
        <v>0</v>
      </c>
    </row>
    <row r="110" spans="2:12" s="1" customFormat="1" ht="19.7" customHeight="1" x14ac:dyDescent="0.2">
      <c r="B110" s="5">
        <v>61</v>
      </c>
      <c r="C110" s="6" t="s">
        <v>189</v>
      </c>
      <c r="D110" s="6" t="s">
        <v>190</v>
      </c>
      <c r="E110" s="7" t="s">
        <v>191</v>
      </c>
      <c r="F110" s="6" t="s">
        <v>130</v>
      </c>
      <c r="G110" s="8">
        <v>2</v>
      </c>
      <c r="H110" s="11"/>
      <c r="I110" s="11">
        <f t="shared" si="0"/>
        <v>0</v>
      </c>
      <c r="J110" s="12">
        <v>8</v>
      </c>
      <c r="K110" s="11">
        <f t="shared" si="1"/>
        <v>0</v>
      </c>
      <c r="L110" s="12">
        <f t="shared" si="2"/>
        <v>0</v>
      </c>
    </row>
    <row r="111" spans="2:12" s="1" customFormat="1" ht="19.7" customHeight="1" x14ac:dyDescent="0.2">
      <c r="B111" s="5">
        <v>62</v>
      </c>
      <c r="C111" s="6" t="s">
        <v>192</v>
      </c>
      <c r="D111" s="6" t="s">
        <v>193</v>
      </c>
      <c r="E111" s="7" t="s">
        <v>194</v>
      </c>
      <c r="F111" s="6" t="s">
        <v>130</v>
      </c>
      <c r="G111" s="8">
        <v>2</v>
      </c>
      <c r="H111" s="11"/>
      <c r="I111" s="11">
        <f t="shared" si="0"/>
        <v>0</v>
      </c>
      <c r="J111" s="12">
        <v>23</v>
      </c>
      <c r="K111" s="11">
        <f t="shared" si="1"/>
        <v>0</v>
      </c>
      <c r="L111" s="12">
        <f t="shared" si="2"/>
        <v>0</v>
      </c>
    </row>
    <row r="112" spans="2:12" s="1" customFormat="1" ht="19.7" customHeight="1" x14ac:dyDescent="0.2">
      <c r="B112" s="5">
        <v>63</v>
      </c>
      <c r="C112" s="6" t="s">
        <v>195</v>
      </c>
      <c r="D112" s="6" t="s">
        <v>196</v>
      </c>
      <c r="E112" s="7" t="s">
        <v>197</v>
      </c>
      <c r="F112" s="6" t="s">
        <v>130</v>
      </c>
      <c r="G112" s="8">
        <v>146</v>
      </c>
      <c r="H112" s="11"/>
      <c r="I112" s="11">
        <f t="shared" si="0"/>
        <v>0</v>
      </c>
      <c r="J112" s="12">
        <v>8</v>
      </c>
      <c r="K112" s="11">
        <f t="shared" si="1"/>
        <v>0</v>
      </c>
      <c r="L112" s="12">
        <f t="shared" si="2"/>
        <v>0</v>
      </c>
    </row>
    <row r="113" spans="2:14" s="1" customFormat="1" ht="19.7" customHeight="1" x14ac:dyDescent="0.2">
      <c r="B113" s="5">
        <v>64</v>
      </c>
      <c r="C113" s="6" t="s">
        <v>198</v>
      </c>
      <c r="D113" s="6" t="s">
        <v>199</v>
      </c>
      <c r="E113" s="7" t="s">
        <v>197</v>
      </c>
      <c r="F113" s="6" t="s">
        <v>130</v>
      </c>
      <c r="G113" s="8">
        <v>20</v>
      </c>
      <c r="H113" s="11"/>
      <c r="I113" s="11">
        <f>ROUND(G113*H113,2)</f>
        <v>0</v>
      </c>
      <c r="J113" s="12">
        <v>23</v>
      </c>
      <c r="K113" s="11">
        <f t="shared" si="1"/>
        <v>0</v>
      </c>
      <c r="L113" s="12">
        <f t="shared" si="2"/>
        <v>0</v>
      </c>
    </row>
    <row r="114" spans="2:14" s="1" customFormat="1" ht="55.9" customHeight="1" x14ac:dyDescent="0.2"/>
    <row r="115" spans="2:14" s="1" customFormat="1" ht="21.4" customHeight="1" x14ac:dyDescent="0.2">
      <c r="B115" s="29" t="s">
        <v>200</v>
      </c>
      <c r="C115" s="29"/>
      <c r="D115" s="29"/>
      <c r="E115" s="29"/>
      <c r="F115" s="18">
        <f>SUM(I56:I113,I53,I48,I43,I38,I32:I33)</f>
        <v>0</v>
      </c>
      <c r="G115" s="18"/>
      <c r="H115" s="18"/>
      <c r="I115" s="18"/>
      <c r="J115" s="18"/>
      <c r="K115" s="18"/>
      <c r="L115" s="18"/>
      <c r="M115" s="18"/>
    </row>
    <row r="116" spans="2:14" s="1" customFormat="1" ht="21.4" customHeight="1" x14ac:dyDescent="0.2">
      <c r="B116" s="29" t="s">
        <v>201</v>
      </c>
      <c r="C116" s="29"/>
      <c r="D116" s="29"/>
      <c r="E116" s="29"/>
      <c r="F116" s="19">
        <f>SUM(L56:L113,L53,L48,L43,L38,L33,L32)</f>
        <v>0</v>
      </c>
      <c r="G116" s="19"/>
      <c r="H116" s="19"/>
      <c r="I116" s="19"/>
      <c r="J116" s="19"/>
      <c r="K116" s="19"/>
      <c r="L116" s="19"/>
      <c r="M116" s="19"/>
    </row>
    <row r="117" spans="2:14" s="1" customFormat="1" ht="11.1" customHeight="1" x14ac:dyDescent="0.2"/>
    <row r="118" spans="2:14" s="1" customFormat="1" ht="61.35" customHeight="1" x14ac:dyDescent="0.2">
      <c r="B118" s="21" t="s">
        <v>221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</row>
    <row r="119" spans="2:14" s="1" customFormat="1" ht="2.65" customHeight="1" x14ac:dyDescent="0.2"/>
    <row r="120" spans="2:14" s="1" customFormat="1" ht="89.1" customHeight="1" x14ac:dyDescent="0.2">
      <c r="B120" s="21" t="s">
        <v>222</v>
      </c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spans="2:14" s="1" customFormat="1" ht="5.25" customHeight="1" x14ac:dyDescent="0.2"/>
    <row r="122" spans="2:14" s="1" customFormat="1" ht="108.75" customHeight="1" x14ac:dyDescent="0.2">
      <c r="B122" s="21" t="s">
        <v>223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</row>
    <row r="123" spans="2:14" s="1" customFormat="1" ht="5.25" customHeight="1" x14ac:dyDescent="0.2"/>
    <row r="124" spans="2:14" s="1" customFormat="1" ht="37.9" customHeight="1" x14ac:dyDescent="0.2">
      <c r="B124" s="27" t="s">
        <v>202</v>
      </c>
      <c r="C124" s="27"/>
      <c r="D124" s="27"/>
      <c r="E124" s="27"/>
      <c r="F124" s="24" t="s">
        <v>203</v>
      </c>
      <c r="G124" s="24"/>
      <c r="H124" s="24"/>
      <c r="I124" s="24"/>
      <c r="J124" s="24"/>
      <c r="K124" s="24"/>
      <c r="L124" s="24"/>
    </row>
    <row r="125" spans="2:14" s="1" customFormat="1" ht="28.7" customHeight="1" x14ac:dyDescent="0.2"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</row>
    <row r="126" spans="2:14" s="1" customFormat="1" ht="28.7" customHeight="1" x14ac:dyDescent="0.2"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</row>
    <row r="127" spans="2:14" s="1" customFormat="1" ht="28.7" customHeight="1" x14ac:dyDescent="0.2"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</row>
    <row r="128" spans="2:14" s="1" customFormat="1" ht="28.7" customHeight="1" x14ac:dyDescent="0.2"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</row>
    <row r="129" spans="2:14" s="1" customFormat="1" ht="2.65" customHeight="1" x14ac:dyDescent="0.2"/>
    <row r="130" spans="2:14" s="1" customFormat="1" ht="168" customHeight="1" x14ac:dyDescent="0.2">
      <c r="B130" s="21" t="s">
        <v>224</v>
      </c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</row>
    <row r="131" spans="2:14" s="1" customFormat="1" ht="2.65" customHeight="1" x14ac:dyDescent="0.2"/>
    <row r="132" spans="2:14" s="1" customFormat="1" ht="33.6" customHeight="1" x14ac:dyDescent="0.2">
      <c r="B132" s="23" t="s">
        <v>225</v>
      </c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</row>
    <row r="133" spans="2:14" s="1" customFormat="1" ht="2.65" customHeight="1" x14ac:dyDescent="0.2"/>
    <row r="134" spans="2:14" s="1" customFormat="1" ht="37.9" customHeight="1" x14ac:dyDescent="0.2">
      <c r="B134" s="27" t="s">
        <v>204</v>
      </c>
      <c r="C134" s="27"/>
      <c r="D134" s="27"/>
      <c r="E134" s="27"/>
      <c r="F134" s="26" t="s">
        <v>205</v>
      </c>
      <c r="G134" s="26"/>
      <c r="H134" s="26"/>
      <c r="I134" s="26"/>
      <c r="J134" s="26"/>
      <c r="K134" s="26"/>
      <c r="L134" s="26"/>
    </row>
    <row r="135" spans="2:14" s="1" customFormat="1" ht="28.7" customHeight="1" x14ac:dyDescent="0.2"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</row>
    <row r="136" spans="2:14" s="1" customFormat="1" ht="28.7" customHeight="1" x14ac:dyDescent="0.2"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</row>
    <row r="137" spans="2:14" s="1" customFormat="1" ht="28.7" customHeight="1" x14ac:dyDescent="0.2"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</row>
    <row r="138" spans="2:14" s="1" customFormat="1" ht="28.7" customHeight="1" x14ac:dyDescent="0.2"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</row>
    <row r="139" spans="2:14" s="1" customFormat="1" ht="2.65" customHeight="1" x14ac:dyDescent="0.2"/>
    <row r="140" spans="2:14" s="1" customFormat="1" ht="130.69999999999999" customHeight="1" x14ac:dyDescent="0.2">
      <c r="B140" s="21" t="s">
        <v>226</v>
      </c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</row>
    <row r="141" spans="2:14" s="1" customFormat="1" ht="2.65" customHeight="1" x14ac:dyDescent="0.2"/>
    <row r="142" spans="2:14" s="1" customFormat="1" ht="47.45" customHeight="1" x14ac:dyDescent="0.2">
      <c r="B142" s="21" t="s">
        <v>227</v>
      </c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</row>
    <row r="143" spans="2:14" s="1" customFormat="1" ht="2.65" customHeight="1" x14ac:dyDescent="0.2"/>
    <row r="144" spans="2:14" s="1" customFormat="1" ht="47.45" customHeight="1" x14ac:dyDescent="0.2">
      <c r="B144" s="21" t="s">
        <v>228</v>
      </c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</row>
    <row r="145" spans="2:14" s="1" customFormat="1" ht="2.65" customHeight="1" x14ac:dyDescent="0.2"/>
    <row r="146" spans="2:14" s="1" customFormat="1" ht="33.6" customHeight="1" x14ac:dyDescent="0.2">
      <c r="B146" s="21" t="s">
        <v>229</v>
      </c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</row>
    <row r="147" spans="2:14" s="1" customFormat="1" ht="2.65" customHeight="1" x14ac:dyDescent="0.2"/>
    <row r="148" spans="2:14" s="1" customFormat="1" ht="126" customHeight="1" x14ac:dyDescent="0.2">
      <c r="B148" s="21" t="s">
        <v>230</v>
      </c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</row>
    <row r="149" spans="2:14" s="1" customFormat="1" ht="2.65" customHeight="1" x14ac:dyDescent="0.2"/>
    <row r="150" spans="2:14" s="1" customFormat="1" ht="98.25" customHeight="1" x14ac:dyDescent="0.2">
      <c r="B150" s="21" t="s">
        <v>231</v>
      </c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</row>
    <row r="151" spans="2:14" s="1" customFormat="1" ht="86.85" customHeight="1" x14ac:dyDescent="0.2"/>
    <row r="152" spans="2:14" s="1" customFormat="1" ht="17.649999999999999" customHeight="1" x14ac:dyDescent="0.2">
      <c r="I152" s="13" t="s">
        <v>232</v>
      </c>
      <c r="J152" s="13"/>
    </row>
    <row r="153" spans="2:14" s="1" customFormat="1" ht="145.15" customHeight="1" x14ac:dyDescent="0.2"/>
    <row r="154" spans="2:14" s="1" customFormat="1" ht="81.599999999999994" customHeight="1" x14ac:dyDescent="0.2">
      <c r="B154" s="22" t="s">
        <v>233</v>
      </c>
      <c r="C154" s="22"/>
      <c r="D154" s="22"/>
      <c r="E154" s="22"/>
      <c r="F154" s="22"/>
      <c r="G154" s="22"/>
      <c r="H154" s="22"/>
      <c r="I154" s="22"/>
      <c r="J154" s="22"/>
    </row>
    <row r="155" spans="2:14" s="1" customFormat="1" ht="28.7" customHeight="1" x14ac:dyDescent="0.2"/>
  </sheetData>
  <mergeCells count="51">
    <mergeCell ref="B122:N122"/>
    <mergeCell ref="B124:E124"/>
    <mergeCell ref="B125:E125"/>
    <mergeCell ref="B126:E126"/>
    <mergeCell ref="B10:D11"/>
    <mergeCell ref="B115:E115"/>
    <mergeCell ref="B116:E116"/>
    <mergeCell ref="B118:N118"/>
    <mergeCell ref="B120:N120"/>
    <mergeCell ref="B135:E135"/>
    <mergeCell ref="B136:E136"/>
    <mergeCell ref="B137:E137"/>
    <mergeCell ref="B138:E138"/>
    <mergeCell ref="F138:L138"/>
    <mergeCell ref="B127:E127"/>
    <mergeCell ref="B128:E128"/>
    <mergeCell ref="B130:N130"/>
    <mergeCell ref="B132:N132"/>
    <mergeCell ref="B134:E134"/>
    <mergeCell ref="B148:N148"/>
    <mergeCell ref="B150:N150"/>
    <mergeCell ref="B154:J154"/>
    <mergeCell ref="B24:L24"/>
    <mergeCell ref="B26:L26"/>
    <mergeCell ref="B29:K29"/>
    <mergeCell ref="B35:K35"/>
    <mergeCell ref="F124:L124"/>
    <mergeCell ref="F125:L125"/>
    <mergeCell ref="F126:L126"/>
    <mergeCell ref="F127:L127"/>
    <mergeCell ref="F128:L128"/>
    <mergeCell ref="F134:L134"/>
    <mergeCell ref="F135:L135"/>
    <mergeCell ref="F136:L136"/>
    <mergeCell ref="F137:L137"/>
    <mergeCell ref="I152:J152"/>
    <mergeCell ref="I2:O2"/>
    <mergeCell ref="B4:D4"/>
    <mergeCell ref="B40:K40"/>
    <mergeCell ref="B45:K45"/>
    <mergeCell ref="B50:K50"/>
    <mergeCell ref="B6:D6"/>
    <mergeCell ref="B8:D8"/>
    <mergeCell ref="E14:G14"/>
    <mergeCell ref="F115:M115"/>
    <mergeCell ref="F116:M116"/>
    <mergeCell ref="G11:N12"/>
    <mergeCell ref="B140:N140"/>
    <mergeCell ref="B142:N142"/>
    <mergeCell ref="B144:N144"/>
    <mergeCell ref="B146:N14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2023-10-20T08:08:07Z</dcterms:created>
  <dcterms:modified xsi:type="dcterms:W3CDTF">2023-10-20T11:20:56Z</dcterms:modified>
</cp:coreProperties>
</file>